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4525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16" i="1"/>
  <c r="D4" i="1"/>
  <c r="C51" i="1"/>
  <c r="C50" i="1"/>
  <c r="C46" i="1"/>
  <c r="C45" i="1" s="1"/>
  <c r="C55" i="1" s="1"/>
  <c r="C39" i="1"/>
  <c r="C35" i="1"/>
  <c r="C16" i="1"/>
  <c r="C4" i="1"/>
  <c r="C33" i="1" s="1"/>
  <c r="D43" i="1" l="1"/>
  <c r="C43" i="1"/>
  <c r="C56" i="1" s="1"/>
  <c r="D33" i="1"/>
  <c r="D56" i="1" l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<sst xmlns="http://schemas.openxmlformats.org/spreadsheetml/2006/main" count="90" uniqueCount="79">
  <si>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</si>
  <si>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</si>
  <si>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</si>
  <si>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</si>
  <si>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</si>
  <si>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</si>
  <si>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</si>
  <si>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</si>
  <si>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</si>
  <si>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</si>
  <si>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</si>
  <si>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</si>
  <si>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</si>
  <si>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</si>
  <si>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</si>
  <si>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</si>
  <si>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</si>
  <si>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</si>
  <si>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</si>
  <si>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</si>
  <si>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</si>
  <si>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</si>
  <si>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</si>
  <si>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</si>
  <si>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</si>
  <si>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</si>
  <si>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</si>
  <si>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</si>
  <si>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</si>
  <si>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</si>
  <si>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</si>
  <si>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</si>
  <si>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</si>
  <si>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</si>
  <si>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</si>
  <si>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</si>
  <si>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</si>
  <si>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</si>
  <si>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</si>
  <si>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</si>
  <si>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</si>
  <si>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</si>
  <si>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</si>
  <si>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</si>
  <si>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</si>
  <si>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</si>
  <si>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</si>
  <si>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</si>
  <si>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</si>
  <si>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</si>
  <si>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</si>
  <si>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</si>
  <si>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</si>
  <si>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</si>
  <si>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</si>
  <si>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</si>
  <si>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</si>
  <si>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</si>
  <si>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</si>
  <si>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</si>
  <si>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</si>
  <si>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</si>
  <si>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</si>
  <si>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</si>
  <si>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</si>
  <si>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</si>
  <si>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</si>
  <si>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</si>
  <si>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</si>
  <si>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</si>
  <si>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</si>
  <si>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</si>
  <si>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</si>
  <si>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</si>
  <si>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</si>
  <si>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</si>
  <si>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MANUAL DOBLADO, GTO.
ESTADO DE FLUJOS DE EFECTIVO
DEL 1 DE ENERO AL AL 30 DE JUNIO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</si>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</sst>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54" activePane="bottomLeft" state="frozen"/>
      <selection pane="bottomLeft" activeCell="B70" sqref="B69:B70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86688405.020000011</v>
      </c>
      <c r="D4" s="6">
        <f>SUM(D5:D15)</f>
        <v>0</v>
      </c>
      <c r="E4" s="4"/>
    </row>
    <row r="5" spans="1:5" x14ac:dyDescent="0.2">
      <c r="A5" s="7">
        <v>4110</v>
      </c>
      <c r="B5" s="28" t="s">
        <v>5</v>
      </c>
      <c r="C5" s="8">
        <v>5408374.0999999996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1998689.12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1107451.1100000001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544942.54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77628948.150000006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40308437.759999998</v>
      </c>
      <c r="D16" s="6">
        <f>SUM(D17:D32)</f>
        <v>0</v>
      </c>
      <c r="E16" s="4"/>
    </row>
    <row r="17" spans="1:5" x14ac:dyDescent="0.2">
      <c r="A17" s="7">
        <v>5110</v>
      </c>
      <c r="B17" s="28" t="s">
        <v>15</v>
      </c>
      <c r="C17" s="8">
        <v>21569016.760000002</v>
      </c>
      <c r="D17" s="8">
        <v>0</v>
      </c>
      <c r="E17" s="4"/>
    </row>
    <row r="18" spans="1:5" x14ac:dyDescent="0.2">
      <c r="A18" s="7">
        <v>5120</v>
      </c>
      <c r="B18" s="28" t="s">
        <v>16</v>
      </c>
      <c r="C18" s="8">
        <v>2364907.16</v>
      </c>
      <c r="D18" s="8">
        <v>0</v>
      </c>
      <c r="E18" s="4"/>
    </row>
    <row r="19" spans="1:5" x14ac:dyDescent="0.2">
      <c r="A19" s="7">
        <v>5130</v>
      </c>
      <c r="B19" s="28" t="s">
        <v>17</v>
      </c>
      <c r="C19" s="8">
        <v>8098685.8600000003</v>
      </c>
      <c r="D19" s="8">
        <v>0</v>
      </c>
      <c r="E19" s="4"/>
    </row>
    <row r="20" spans="1:5" x14ac:dyDescent="0.2">
      <c r="A20" s="7">
        <v>5210</v>
      </c>
      <c r="B20" s="28" t="s">
        <v>18</v>
      </c>
      <c r="C20" s="8">
        <v>2698000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3534191.51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96260.9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1885634.57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61741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46379967.260000013</v>
      </c>
      <c r="D33" s="6">
        <f>+D4-D16</f>
        <v>0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111224.1</v>
      </c>
      <c r="D35" s="6">
        <f>SUM(D36:D38)</f>
        <v>16859172.699999999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111224.1</v>
      </c>
      <c r="D38" s="8">
        <v>16859172.699999999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23129781.560000002</v>
      </c>
      <c r="D39" s="6">
        <f>SUM(D40:D42)</f>
        <v>156410851.56999999</v>
      </c>
      <c r="E39" s="4"/>
    </row>
    <row r="40" spans="1:5" x14ac:dyDescent="0.2">
      <c r="A40" s="30">
        <v>1230</v>
      </c>
      <c r="B40" s="29" t="s">
        <v>47</v>
      </c>
      <c r="C40" s="8">
        <v>23104561.870000001</v>
      </c>
      <c r="D40" s="8">
        <v>138218185.28999999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25219.69</v>
      </c>
      <c r="D41" s="8">
        <v>18192666.280000001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-23018557.460000001</v>
      </c>
      <c r="D43" s="6">
        <f>+D35-D39</f>
        <v>-139551678.87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595360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595360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595360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3572464.17</v>
      </c>
      <c r="D50" s="6">
        <f>+D51+D54</f>
        <v>172083348.90000001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3572464.17</v>
      </c>
      <c r="D54" s="8">
        <v>172083348.90000001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-3572464.17</v>
      </c>
      <c r="D55" s="6">
        <f>+D45-D50</f>
        <v>-171487988.90000001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19788945.63000001</v>
      </c>
      <c r="D56" s="6">
        <f>+D33+D43+D55</f>
        <v>-311039667.76999998</v>
      </c>
      <c r="E56" s="4"/>
    </row>
    <row r="57" spans="1:5" x14ac:dyDescent="0.2">
      <c r="A57" s="16">
        <v>9000011</v>
      </c>
      <c r="B57" s="5" t="s">
        <v>37</v>
      </c>
      <c r="C57" s="6">
        <v>33127030.030000001</v>
      </c>
      <c r="D57" s="6">
        <v>0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60060904</v>
      </c>
      <c r="D58" s="12">
        <v>33127030.030000001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4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2017-03-02T18:57:17Z</cp:lastPrinted>
  <dcterms:created xsi:type="dcterms:W3CDTF">2012-12-11T20:31:36Z</dcterms:created>
  <dcterms:modified xsi:type="dcterms:W3CDTF">2017-08-14T17:31:35Z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